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0" yWindow="0" windowWidth="24640" windowHeight="155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2" i="1" l="1"/>
  <c r="M12" i="1"/>
  <c r="M11" i="1"/>
  <c r="L14" i="1"/>
  <c r="L10" i="1"/>
  <c r="B11" i="1"/>
  <c r="C11" i="1"/>
  <c r="D11" i="1"/>
  <c r="E11" i="1"/>
  <c r="F11" i="1"/>
  <c r="G11" i="1"/>
  <c r="H11" i="1"/>
  <c r="I11" i="1"/>
  <c r="J11" i="1"/>
  <c r="K11" i="1"/>
  <c r="L13" i="1"/>
  <c r="M13" i="1"/>
  <c r="M14" i="1"/>
  <c r="L15" i="1"/>
  <c r="M15" i="1"/>
  <c r="L11" i="1"/>
</calcChain>
</file>

<file path=xl/sharedStrings.xml><?xml version="1.0" encoding="utf-8"?>
<sst xmlns="http://schemas.openxmlformats.org/spreadsheetml/2006/main" count="26" uniqueCount="26">
  <si>
    <t>I rate things on a scale of 1-10</t>
  </si>
  <si>
    <t>This decision matrix is just an example: I had to choose how to heat the water for the outdoor shower to my house.</t>
  </si>
  <si>
    <t>1) (~$1000) I could use an electric water heater and run an electrical conduit out to the shed</t>
  </si>
  <si>
    <t>2) (~$1000) I could run a gas line out to a gas heated water tank.</t>
  </si>
  <si>
    <t>1 Electricity</t>
  </si>
  <si>
    <t>2 Gas</t>
  </si>
  <si>
    <t>4 Solar</t>
  </si>
  <si>
    <t>3 Pipe</t>
  </si>
  <si>
    <t>Weight</t>
  </si>
  <si>
    <t>Crteria</t>
  </si>
  <si>
    <t>Feasibility</t>
  </si>
  <si>
    <t>Cost of building</t>
  </si>
  <si>
    <t>Cost of Use</t>
  </si>
  <si>
    <t>Environmental Impact</t>
  </si>
  <si>
    <t>Learning Experience</t>
  </si>
  <si>
    <t>Consistent with my values</t>
  </si>
  <si>
    <t>Absolute Weight</t>
  </si>
  <si>
    <t>Time to build</t>
  </si>
  <si>
    <t>Services Provided</t>
  </si>
  <si>
    <t>4) (~$1500) I could make a copper solar panel on the shed to heat the water.  A small PV panel provides electricity(only when the sun is out) to a pump that circulates water in the larger thermal panels. I can get an old water heater for almost free.  In retrospect, I could have used different designs for a solar panel, but that is likely a different decision matrix.  Works GREAT, but 340 days of the year.  Can't take really really long showers.</t>
  </si>
  <si>
    <t>Maintenance</t>
  </si>
  <si>
    <t>Total</t>
  </si>
  <si>
    <t>3) (~$500)   I could run a long water pipe out from the pre-existing water heater. - Imagine me standing in the cold waiting for the water to get warm! Wastes a little water this way.</t>
  </si>
  <si>
    <t>Out of a perfect score</t>
  </si>
  <si>
    <t>Impress Others that I'm Cool</t>
  </si>
  <si>
    <t>I normalize things at the end by dividing everything by a perfect score in order to turn scorces into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</si>
</sst>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9" fontId="0" fillId="0" borderId="1" xfId="1" applyFont="1" applyBorder="1"/>
    <xf numFmtId="0" fontId="0" fillId="0" borderId="2" xfId="0" applyBorder="1"/>
    <xf numFmtId="0" fontId="0" fillId="0" borderId="0" xfId="0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9" fontId="0" fillId="0" borderId="9" xfId="1" applyFont="1" applyBorder="1"/>
    <xf numFmtId="0" fontId="0" fillId="0" borderId="10" xfId="0" applyBorder="1"/>
    <xf numFmtId="9" fontId="0" fillId="0" borderId="11" xfId="1" applyFont="1" applyBorder="1"/>
    <xf numFmtId="9" fontId="0" fillId="0" borderId="7" xfId="1" applyFont="1" applyBorder="1"/>
    <xf numFmtId="0" fontId="0" fillId="0" borderId="12" xfId="0" applyBorder="1"/>
    <xf numFmtId="0" fontId="0" fillId="0" borderId="13" xfId="0" applyBorder="1"/>
    <xf numFmtId="9" fontId="0" fillId="0" borderId="14" xfId="1" applyFont="1" applyBorder="1"/>
    <xf numFmtId="0" fontId="0" fillId="0" borderId="16" xfId="0" applyBorder="1"/>
    <xf numFmtId="9" fontId="0" fillId="0" borderId="17" xfId="1" applyFont="1" applyBorder="1"/>
    <xf numFmtId="0" fontId="0" fillId="0" borderId="15" xfId="0" applyBorder="1"/>
    <xf numFmtId="0" fontId="0" fillId="0" borderId="18" xfId="0" applyBorder="1" applyAlignment="1">
      <alignment wrapText="1"/>
    </xf>
    <xf numFmtId="0" fontId="0" fillId="0" borderId="19" xfId="0" applyBorder="1"/>
  </cellXfs>
  <cellStyles count="14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Normal" xfId="0" builtinId="0"/>
    <cellStyle name="Percent" xfId="1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workbookViewId="0">
      <selection activeCell="O24" sqref="O24"/>
    </sheetView>
  </sheetViews>
  <sheetFormatPr baseColWidth="10" defaultRowHeight="15" x14ac:dyDescent="0"/>
  <sheetData>
    <row r="1" spans="1:13">
      <c r="A1" t="s">
        <v>0</v>
      </c>
    </row>
    <row r="2" spans="1:13">
      <c r="A2" t="s">
        <v>25</v>
      </c>
    </row>
    <row r="3" spans="1:13">
      <c r="A3" t="s">
        <v>1</v>
      </c>
    </row>
    <row r="4" spans="1:13">
      <c r="B4" t="s">
        <v>2</v>
      </c>
    </row>
    <row r="5" spans="1:13">
      <c r="B5" t="s">
        <v>3</v>
      </c>
    </row>
    <row r="6" spans="1:13">
      <c r="B6" t="s">
        <v>22</v>
      </c>
    </row>
    <row r="7" spans="1:13">
      <c r="B7" t="s">
        <v>19</v>
      </c>
    </row>
    <row r="8" spans="1:13" ht="16" thickBot="1"/>
    <row r="9" spans="1:13" ht="45">
      <c r="A9" s="4" t="s">
        <v>9</v>
      </c>
      <c r="B9" s="5" t="s">
        <v>11</v>
      </c>
      <c r="C9" s="5" t="s">
        <v>12</v>
      </c>
      <c r="D9" s="5" t="s">
        <v>13</v>
      </c>
      <c r="E9" s="5" t="s">
        <v>18</v>
      </c>
      <c r="F9" s="5" t="s">
        <v>10</v>
      </c>
      <c r="G9" s="5" t="s">
        <v>17</v>
      </c>
      <c r="H9" s="5" t="s">
        <v>20</v>
      </c>
      <c r="I9" s="5" t="s">
        <v>14</v>
      </c>
      <c r="J9" s="5" t="s">
        <v>15</v>
      </c>
      <c r="K9" s="5" t="s">
        <v>24</v>
      </c>
      <c r="L9" s="20" t="s">
        <v>21</v>
      </c>
      <c r="M9" s="6" t="s">
        <v>23</v>
      </c>
    </row>
    <row r="10" spans="1:13">
      <c r="A10" s="7" t="s">
        <v>8</v>
      </c>
      <c r="B10" s="3">
        <v>10</v>
      </c>
      <c r="C10" s="3">
        <v>10</v>
      </c>
      <c r="D10" s="3">
        <v>10</v>
      </c>
      <c r="E10" s="3">
        <v>30</v>
      </c>
      <c r="F10" s="3">
        <v>20</v>
      </c>
      <c r="G10" s="3">
        <v>10</v>
      </c>
      <c r="H10" s="3">
        <v>20</v>
      </c>
      <c r="I10" s="3">
        <v>20</v>
      </c>
      <c r="J10" s="3">
        <v>10</v>
      </c>
      <c r="K10" s="3">
        <v>20</v>
      </c>
      <c r="L10" s="17">
        <f>SUM(B10:K10)</f>
        <v>160</v>
      </c>
      <c r="M10" s="8"/>
    </row>
    <row r="11" spans="1:13">
      <c r="A11" s="9" t="s">
        <v>16</v>
      </c>
      <c r="B11" s="1">
        <f t="shared" ref="B11:L11" si="0">B10/$L10</f>
        <v>6.25E-2</v>
      </c>
      <c r="C11" s="1">
        <f t="shared" si="0"/>
        <v>6.25E-2</v>
      </c>
      <c r="D11" s="1">
        <f t="shared" si="0"/>
        <v>6.25E-2</v>
      </c>
      <c r="E11" s="1">
        <f t="shared" si="0"/>
        <v>0.1875</v>
      </c>
      <c r="F11" s="1">
        <f t="shared" si="0"/>
        <v>0.125</v>
      </c>
      <c r="G11" s="1">
        <f t="shared" si="0"/>
        <v>6.25E-2</v>
      </c>
      <c r="H11" s="1">
        <f t="shared" si="0"/>
        <v>0.125</v>
      </c>
      <c r="I11" s="1">
        <f t="shared" si="0"/>
        <v>0.125</v>
      </c>
      <c r="J11" s="1">
        <f t="shared" si="0"/>
        <v>6.25E-2</v>
      </c>
      <c r="K11" s="1">
        <f t="shared" si="0"/>
        <v>0.125</v>
      </c>
      <c r="L11" s="18">
        <f t="shared" si="0"/>
        <v>1</v>
      </c>
      <c r="M11" s="10">
        <f>10*SUM(B11:K11)</f>
        <v>10</v>
      </c>
    </row>
    <row r="12" spans="1:13">
      <c r="A12" s="11" t="s">
        <v>4</v>
      </c>
      <c r="B12" s="2">
        <v>8</v>
      </c>
      <c r="C12" s="2">
        <v>1</v>
      </c>
      <c r="D12" s="2">
        <v>1</v>
      </c>
      <c r="E12" s="2">
        <v>9</v>
      </c>
      <c r="F12" s="2">
        <v>9</v>
      </c>
      <c r="G12" s="2">
        <v>9</v>
      </c>
      <c r="H12" s="2">
        <v>9</v>
      </c>
      <c r="I12" s="2">
        <v>2</v>
      </c>
      <c r="J12" s="2">
        <v>1</v>
      </c>
      <c r="K12" s="2">
        <v>3</v>
      </c>
      <c r="L12" s="19">
        <f>B$11*B12+C$11*C12+D$11*D12+E$11*E12+F$11*F12+G$11*G12+H$11*H12+I$11*I12+J$11*J12+K$11*K12</f>
        <v>5.8125</v>
      </c>
      <c r="M12" s="12">
        <f>L12/M$11</f>
        <v>0.58125000000000004</v>
      </c>
    </row>
    <row r="13" spans="1:13">
      <c r="A13" s="7" t="s">
        <v>5</v>
      </c>
      <c r="B13" s="3">
        <v>6</v>
      </c>
      <c r="C13" s="3">
        <v>4</v>
      </c>
      <c r="D13" s="3">
        <v>3</v>
      </c>
      <c r="E13" s="3">
        <v>9</v>
      </c>
      <c r="F13" s="3">
        <v>9</v>
      </c>
      <c r="G13" s="3">
        <v>7</v>
      </c>
      <c r="H13" s="3">
        <v>9</v>
      </c>
      <c r="I13" s="3">
        <v>2</v>
      </c>
      <c r="J13" s="3">
        <v>2</v>
      </c>
      <c r="K13" s="3">
        <v>3</v>
      </c>
      <c r="L13" s="17">
        <f>B$11*B13+C$11*C13+D$11*D13+E$11*E13+F$11*F13+G$11*G13+H$11*H13+I$11*I13+J$11*J13+K$11*K13</f>
        <v>5.9375</v>
      </c>
      <c r="M13" s="13">
        <f>L13/M$11</f>
        <v>0.59375</v>
      </c>
    </row>
    <row r="14" spans="1:13">
      <c r="A14" s="7" t="s">
        <v>7</v>
      </c>
      <c r="B14" s="3">
        <v>10</v>
      </c>
      <c r="C14" s="3">
        <v>5</v>
      </c>
      <c r="D14" s="3">
        <v>8</v>
      </c>
      <c r="E14" s="3">
        <v>2</v>
      </c>
      <c r="F14" s="3">
        <v>10</v>
      </c>
      <c r="G14" s="3">
        <v>10</v>
      </c>
      <c r="H14" s="3">
        <v>10</v>
      </c>
      <c r="I14" s="3">
        <v>0</v>
      </c>
      <c r="J14" s="3">
        <v>5</v>
      </c>
      <c r="K14" s="3">
        <v>1</v>
      </c>
      <c r="L14" s="17">
        <f>B$11*B14+C$11*C14+D$11*D14+E$11*E14+F$11*F14+G$11*G14+H$11*H14+I$11*I14+J$11*J14+K$11*K14</f>
        <v>5.375</v>
      </c>
      <c r="M14" s="13">
        <f>L14/M$11</f>
        <v>0.53749999999999998</v>
      </c>
    </row>
    <row r="15" spans="1:13" ht="16" thickBot="1">
      <c r="A15" s="14" t="s">
        <v>6</v>
      </c>
      <c r="B15" s="15">
        <v>3</v>
      </c>
      <c r="C15" s="15">
        <v>9</v>
      </c>
      <c r="D15" s="15">
        <v>8</v>
      </c>
      <c r="E15" s="15">
        <v>7</v>
      </c>
      <c r="F15" s="15">
        <v>7</v>
      </c>
      <c r="G15" s="15">
        <v>1</v>
      </c>
      <c r="H15" s="15">
        <v>5</v>
      </c>
      <c r="I15" s="15">
        <v>10</v>
      </c>
      <c r="J15" s="15">
        <v>10</v>
      </c>
      <c r="K15" s="15">
        <v>10</v>
      </c>
      <c r="L15" s="21">
        <f>B$11*B15+C$11*C15+D$11*D15+E$11*E15+F$11*F15+G$11*G15+H$11*H15+I$11*I15+J$11*J15+K$11*K15</f>
        <v>7.25</v>
      </c>
      <c r="M15" s="16">
        <f>L15/M$11</f>
        <v>0.72499999999999998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Californai Polytechnic Stat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 Poly FWP</dc:creator>
  <cp:lastModifiedBy>Cal Poly FWP</cp:lastModifiedBy>
  <dcterms:created xsi:type="dcterms:W3CDTF">2013-01-19T17:11:39Z</dcterms:created>
  <dcterms:modified xsi:type="dcterms:W3CDTF">2015-01-28T22:44:22Z</dcterms:modified>
</cp:coreProperties>
</file>